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1.-CASA DEL REBOZO\EJERCICIO 2023\14-Transparencia\09-2023\"/>
    </mc:Choice>
  </mc:AlternateContent>
  <bookViews>
    <workbookView xWindow="0" yWindow="0" windowWidth="20175" windowHeight="348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62913"/>
</workbook>
</file>

<file path=xl/calcChain.xml><?xml version="1.0" encoding="utf-8"?>
<calcChain xmlns="http://schemas.openxmlformats.org/spreadsheetml/2006/main">
  <c r="O12" i="1" l="1"/>
  <c r="M12" i="1"/>
  <c r="O18" i="1"/>
  <c r="O16" i="1"/>
  <c r="O15" i="1"/>
  <c r="O14" i="1"/>
  <c r="O11" i="1"/>
  <c r="O9" i="1"/>
  <c r="M16" i="1"/>
  <c r="M15" i="1"/>
  <c r="M14" i="1"/>
  <c r="M11" i="1"/>
  <c r="M8" i="1"/>
  <c r="M18" i="1"/>
  <c r="M9" i="1"/>
  <c r="O17" i="1" l="1"/>
  <c r="O13" i="1"/>
  <c r="M17" i="1"/>
  <c r="M13" i="1"/>
  <c r="O10" i="1" l="1"/>
  <c r="M10" i="1"/>
</calcChain>
</file>

<file path=xl/sharedStrings.xml><?xml version="1.0" encoding="utf-8"?>
<sst xmlns="http://schemas.openxmlformats.org/spreadsheetml/2006/main" count="435" uniqueCount="267">
  <si>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</si>
  <si>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</si>
  <si>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</si>
  <si>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</si>
  <si>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</si>
  <si>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</si>
  <si>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</si>
  <si>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</si>
  <si>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</si>
  <si>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</si>
  <si>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</si>
  <si>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</si>
  <si>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</si>
  <si>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</si>
  <si>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</si>
  <si>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</si>
  <si>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</si>
  <si>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</si>
  <si>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</si>
  <si>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</si>
  <si>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</si>
  <si>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</si>
  <si>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</si>
  <si>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</si>
  <si>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</si>
  <si>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</si>
  <si>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</si>
  <si>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</si>
  <si>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</si>
  <si>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</si>
  <si>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</si>
  <si>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</si>
  <si>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</si>
  <si>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</si>
  <si>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</si>
  <si>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</si>
  <si>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</si>
  <si>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</si>
  <si>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</si>
  <si>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</si>
  <si>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</si>
  <si>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</si>
  <si>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</si>
  <si>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</si>
  <si>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</si>
  <si>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</si>
  <si>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</si>
  <si>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</si>
  <si>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</si>
  <si>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</si>
  <si>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</si>
  <si>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</si>
  <si>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</si>
  <si>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</si>
  <si>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</si>
  <si>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</si>
  <si>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</si>
  <si>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</si>
  <si>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</si>
  <si>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</si>
  <si>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</si>
  <si>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</si>
  <si>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</si>
  <si>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</si>
  <si>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</si>
  <si>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</si>
  <si>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</si>
  <si>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</si>
  <si>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</si>
  <si>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</si>
  <si>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</si>
  <si>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</si>
  <si>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</si>
  <si>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</si>
  <si>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</si>
  <si>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</si>
  <si>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</si>
  <si>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</si>
  <si>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</si>
  <si>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</si>
  <si>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</si>
  <si>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</si>
  <si>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Tabla_549551</t>
  </si>
  <si>
    <t>Colocar el ID de los registros de la Tabla_549538</t>
  </si>
  <si>
    <t>Colocar el ID de los registros de la Tabla_549552</t>
  </si>
  <si>
    <t>Colocar el ID de los registros de la Tabla_549522</t>
  </si>
  <si>
    <t>Colocar el ID de los registros de la Tabla_549542</t>
  </si>
  <si>
    <t>Colocar el ID de los registros de la Tabla_549529</t>
  </si>
  <si>
    <t>Colocar el ID de los registros de la Tabla_549539</t>
  </si>
  <si>
    <t>Colocar el ID de los registros de la Tabla_549530</t>
  </si>
  <si>
    <t>Colocar el ID de los registros de la Tabla_549531</t>
  </si>
  <si>
    <t>Colocar el ID de los registros de la Tabla_549549</t>
  </si>
  <si>
    <t>Colocar el ID de los registros de la Tabla_549553</t>
  </si>
  <si>
    <t>Colocar el ID de los registros de la Tabla_549550</t>
  </si>
  <si>
    <t>Colocar el ID de los registros de la Tabla_549554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</si>
  <si>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</si>
  <si>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</si>
  <si>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</si>
  <si>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</si>
  <si>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</si>
  <si>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</si>
  <si>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</si>
  <si>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</si>
  <si>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</si>
  <si>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</si>
  <si>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</si>
  <si>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</si>
  <si>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</si>
  <si>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</si>
  <si>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</si>
  <si>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</si>
  <si>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</si>
  <si>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</si>
  <si>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</si>
  <si>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</si>
  <si>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</si>
  <si>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</si>
  <si>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</si>
  <si>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</si>
  <si>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</si>
  <si>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</si>
  <si>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</si>
  <si>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</si>
  <si>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</si>
  <si>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</si>
  <si>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</si>
  <si>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</si>
  <si>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</si>
  <si>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</si>
  <si>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</si>
  <si>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</si>
  <si>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</si>
  <si>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</si>
  <si>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</si>
  <si>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</si>
  <si>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</si>
  <si>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</si>
  <si>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</si>
  <si>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</si>
  <si>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</si>
  <si>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</si>
  <si>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</si>
  <si>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</si>
  <si>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</si>
  <si>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</si>
  <si>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</si>
  <si>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</si>
  <si>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</si>
  <si>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</si>
  <si>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</si>
  <si>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</si>
  <si>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</si>
  <si>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</si>
  <si>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</si>
  <si>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</si>
  <si>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</si>
  <si>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</si>
  <si>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</si>
  <si>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</si>
  <si>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</si>
  <si>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</si>
  <si>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</si>
  <si>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</si>
  <si>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</si>
  <si>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</si>
  <si>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</si>
  <si>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</si>
  <si>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</si>
  <si>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</si>
  <si>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</si>
  <si>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</si>
  <si>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</si>
  <si>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</si>
  <si>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</si>
  <si>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</si>
  <si>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</si>
  <si>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</si>
  <si>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</si>
  <si>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</si>
  <si>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</si>
  <si>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</si>
  <si>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</si>
  <si>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</si>
  <si>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</si>
  <si>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</si>
  <si>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</si>
  <si>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</si>
  <si>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</si>
  <si>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</si>
  <si>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</si>
  <si>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</si>
  <si>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</si>
  <si>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</si>
  <si>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</si>
  <si>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</si>
  <si>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</si>
  <si>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</si>
  <si>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</si>
  <si>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</si>
  <si>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</si>
  <si>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</si>
  <si>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</si>
  <si>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</si>
  <si>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</si>
  <si>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</si>
  <si>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</si>
  <si>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</si>
  <si>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</si>
  <si>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</si>
  <si>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</si>
  <si>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</si>
  <si>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</si>
  <si>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</si>
  <si>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</si>
  <si>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</si>
  <si>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</si>
  <si>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</si>
  <si>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</si>
  <si>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</si>
  <si>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</si>
  <si>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</si>
  <si>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</si>
  <si>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</si>
  <si>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</si>
  <si>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</si>
  <si>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</si>
  <si>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</si>
  <si>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Dirección general</t>
  </si>
  <si>
    <t>Administradora</t>
  </si>
  <si>
    <t>Secretaría de Cultura</t>
  </si>
  <si>
    <t>MXN</t>
  </si>
  <si>
    <t>Ramirez</t>
  </si>
  <si>
    <t>Martines</t>
  </si>
  <si>
    <t>Arroyo</t>
  </si>
  <si>
    <t>Jose Antonio</t>
  </si>
  <si>
    <t>Gonzalez</t>
  </si>
  <si>
    <t>Prensa/Museografia</t>
  </si>
  <si>
    <t>Araceli</t>
  </si>
  <si>
    <t xml:space="preserve">Navarro </t>
  </si>
  <si>
    <t>Muñiz</t>
  </si>
  <si>
    <t>Auxiliar administrativo</t>
  </si>
  <si>
    <t>Taquilla</t>
  </si>
  <si>
    <t>Mantenimiento</t>
  </si>
  <si>
    <t>Operativo</t>
  </si>
  <si>
    <t>Jose Ivan</t>
  </si>
  <si>
    <t>Vargas</t>
  </si>
  <si>
    <t>Frausto</t>
  </si>
  <si>
    <t>Judith Esmeralda</t>
  </si>
  <si>
    <t>Salazar</t>
  </si>
  <si>
    <t>Cabrera</t>
  </si>
  <si>
    <t>Graciela</t>
  </si>
  <si>
    <t>Duarte</t>
  </si>
  <si>
    <t>Armenta</t>
  </si>
  <si>
    <t>Alexis Usiel</t>
  </si>
  <si>
    <t>Mata</t>
  </si>
  <si>
    <t>Padron</t>
  </si>
  <si>
    <t>Idania Marisol</t>
  </si>
  <si>
    <t>Esmeralda</t>
  </si>
  <si>
    <t>Lara</t>
  </si>
  <si>
    <t>Administrador</t>
  </si>
  <si>
    <t xml:space="preserve">Jesus Carlos </t>
  </si>
  <si>
    <t>Rosas</t>
  </si>
  <si>
    <t>Sanchez</t>
  </si>
  <si>
    <t>Mario</t>
  </si>
  <si>
    <t>Sandate</t>
  </si>
  <si>
    <t>Ma Ana Elia</t>
  </si>
  <si>
    <t>Auxiliar contable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</si>
</sst>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2" fillId="0" borderId="0" xfId="0" applyNumberFormat="1" applyFont="1"/>
    <xf numFmtId="0" fontId="2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8"/>
  <sheetViews>
    <sheetView tabSelected="1" topLeftCell="AC2" workbookViewId="0">
      <selection activeCell="AE10" sqref="AE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5" t="s">
        <v>48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 s="4">
        <v>2023</v>
      </c>
      <c r="B8" s="3">
        <v>45170</v>
      </c>
      <c r="C8" s="3">
        <v>45199</v>
      </c>
      <c r="D8" t="s">
        <v>96</v>
      </c>
      <c r="E8">
        <v>14</v>
      </c>
      <c r="F8" t="s">
        <v>227</v>
      </c>
      <c r="G8" t="s">
        <v>227</v>
      </c>
      <c r="H8" t="s">
        <v>229</v>
      </c>
      <c r="I8" t="s">
        <v>237</v>
      </c>
      <c r="J8" t="s">
        <v>238</v>
      </c>
      <c r="K8" t="s">
        <v>239</v>
      </c>
      <c r="L8" t="s">
        <v>106</v>
      </c>
      <c r="M8">
        <f>19085.25*2</f>
        <v>38170.5</v>
      </c>
      <c r="N8" t="s">
        <v>230</v>
      </c>
      <c r="O8">
        <v>30000</v>
      </c>
      <c r="P8" t="s">
        <v>230</v>
      </c>
      <c r="Q8" t="s">
        <v>82</v>
      </c>
      <c r="R8" t="s">
        <v>83</v>
      </c>
      <c r="S8" t="s">
        <v>84</v>
      </c>
      <c r="T8" t="s">
        <v>85</v>
      </c>
      <c r="U8" t="s">
        <v>86</v>
      </c>
      <c r="V8" t="s">
        <v>87</v>
      </c>
      <c r="W8" t="s">
        <v>88</v>
      </c>
      <c r="X8" t="s">
        <v>89</v>
      </c>
      <c r="Y8" t="s">
        <v>90</v>
      </c>
      <c r="Z8" t="s">
        <v>91</v>
      </c>
      <c r="AA8" t="s">
        <v>92</v>
      </c>
      <c r="AB8" t="s">
        <v>93</v>
      </c>
      <c r="AC8" t="s">
        <v>94</v>
      </c>
      <c r="AD8" t="s">
        <v>227</v>
      </c>
      <c r="AE8" s="3">
        <v>45203</v>
      </c>
      <c r="AF8" s="3">
        <v>45203</v>
      </c>
    </row>
    <row r="9" spans="1:33" x14ac:dyDescent="0.25">
      <c r="A9" s="4">
        <v>2023</v>
      </c>
      <c r="B9" s="3">
        <v>45170</v>
      </c>
      <c r="C9" s="3">
        <v>45199</v>
      </c>
      <c r="D9" t="s">
        <v>96</v>
      </c>
      <c r="E9">
        <v>13</v>
      </c>
      <c r="F9" t="s">
        <v>228</v>
      </c>
      <c r="G9" t="s">
        <v>259</v>
      </c>
      <c r="H9" t="s">
        <v>227</v>
      </c>
      <c r="I9" t="s">
        <v>260</v>
      </c>
      <c r="J9" t="s">
        <v>261</v>
      </c>
      <c r="K9" t="s">
        <v>262</v>
      </c>
      <c r="L9" t="s">
        <v>107</v>
      </c>
      <c r="M9">
        <f>8976.45*2</f>
        <v>17952.900000000001</v>
      </c>
      <c r="N9" t="s">
        <v>230</v>
      </c>
      <c r="O9">
        <f>7500*2</f>
        <v>15000</v>
      </c>
      <c r="P9" t="s">
        <v>230</v>
      </c>
      <c r="AD9" t="s">
        <v>227</v>
      </c>
      <c r="AE9" s="3">
        <v>45203</v>
      </c>
      <c r="AF9" s="3">
        <v>45203</v>
      </c>
    </row>
    <row r="10" spans="1:33" x14ac:dyDescent="0.25">
      <c r="A10" s="4">
        <v>2023</v>
      </c>
      <c r="B10" s="3">
        <v>45170</v>
      </c>
      <c r="C10" s="3">
        <v>45199</v>
      </c>
      <c r="D10" t="s">
        <v>96</v>
      </c>
      <c r="G10" t="s">
        <v>236</v>
      </c>
      <c r="H10" t="s">
        <v>227</v>
      </c>
      <c r="I10" t="s">
        <v>234</v>
      </c>
      <c r="J10" t="s">
        <v>232</v>
      </c>
      <c r="K10" t="s">
        <v>233</v>
      </c>
      <c r="L10" t="s">
        <v>107</v>
      </c>
      <c r="M10">
        <f>10170*2</f>
        <v>20340</v>
      </c>
      <c r="N10" t="s">
        <v>230</v>
      </c>
      <c r="O10">
        <f>8417*2</f>
        <v>16834</v>
      </c>
      <c r="P10" t="s">
        <v>230</v>
      </c>
      <c r="AD10" t="s">
        <v>227</v>
      </c>
      <c r="AE10" s="3">
        <v>45203</v>
      </c>
      <c r="AF10" s="3">
        <v>45203</v>
      </c>
    </row>
    <row r="11" spans="1:33" x14ac:dyDescent="0.25">
      <c r="A11" s="4">
        <v>2023</v>
      </c>
      <c r="B11" s="3">
        <v>45170</v>
      </c>
      <c r="C11" s="3">
        <v>45199</v>
      </c>
      <c r="D11" t="s">
        <v>96</v>
      </c>
      <c r="G11" t="s">
        <v>240</v>
      </c>
      <c r="H11" t="s">
        <v>227</v>
      </c>
      <c r="I11" t="s">
        <v>244</v>
      </c>
      <c r="J11" t="s">
        <v>245</v>
      </c>
      <c r="K11" t="s">
        <v>246</v>
      </c>
      <c r="L11" t="s">
        <v>107</v>
      </c>
      <c r="M11">
        <f>7650.6*2</f>
        <v>15301.2</v>
      </c>
      <c r="N11" t="s">
        <v>230</v>
      </c>
      <c r="O11">
        <f>6500*2</f>
        <v>13000</v>
      </c>
      <c r="P11" t="s">
        <v>230</v>
      </c>
      <c r="AD11" t="s">
        <v>227</v>
      </c>
      <c r="AE11" s="3">
        <v>45203</v>
      </c>
      <c r="AF11" s="3">
        <v>45203</v>
      </c>
    </row>
    <row r="12" spans="1:33" x14ac:dyDescent="0.25">
      <c r="A12" s="4">
        <v>2023</v>
      </c>
      <c r="B12" s="3">
        <v>45170</v>
      </c>
      <c r="C12" s="3">
        <v>45199</v>
      </c>
      <c r="D12" t="s">
        <v>96</v>
      </c>
      <c r="G12" t="s">
        <v>266</v>
      </c>
      <c r="H12" t="s">
        <v>227</v>
      </c>
      <c r="I12" t="s">
        <v>265</v>
      </c>
      <c r="J12" t="s">
        <v>264</v>
      </c>
      <c r="K12" t="s">
        <v>231</v>
      </c>
      <c r="L12" t="s">
        <v>106</v>
      </c>
      <c r="M12">
        <f>7650.6*2</f>
        <v>15301.2</v>
      </c>
      <c r="N12" t="s">
        <v>230</v>
      </c>
      <c r="O12">
        <f>6500*2</f>
        <v>13000</v>
      </c>
      <c r="P12" t="s">
        <v>230</v>
      </c>
      <c r="AD12" t="s">
        <v>227</v>
      </c>
      <c r="AE12" s="3">
        <v>45203</v>
      </c>
      <c r="AF12" s="3">
        <v>45203</v>
      </c>
    </row>
    <row r="13" spans="1:33" x14ac:dyDescent="0.25">
      <c r="A13" s="4">
        <v>2023</v>
      </c>
      <c r="B13" s="3">
        <v>45170</v>
      </c>
      <c r="C13" s="3">
        <v>45199</v>
      </c>
      <c r="D13" t="s">
        <v>96</v>
      </c>
      <c r="G13" t="s">
        <v>242</v>
      </c>
      <c r="H13" t="s">
        <v>227</v>
      </c>
      <c r="I13" t="s">
        <v>247</v>
      </c>
      <c r="J13" t="s">
        <v>248</v>
      </c>
      <c r="K13" t="s">
        <v>249</v>
      </c>
      <c r="L13" t="s">
        <v>106</v>
      </c>
      <c r="M13">
        <f>3549.15*2</f>
        <v>7098.3</v>
      </c>
      <c r="N13" t="s">
        <v>230</v>
      </c>
      <c r="O13">
        <f>3317.6*2</f>
        <v>6635.2</v>
      </c>
      <c r="P13" t="s">
        <v>230</v>
      </c>
      <c r="AD13" t="s">
        <v>227</v>
      </c>
      <c r="AE13" s="3">
        <v>45203</v>
      </c>
      <c r="AF13" s="3">
        <v>45203</v>
      </c>
    </row>
    <row r="14" spans="1:33" x14ac:dyDescent="0.25">
      <c r="A14" s="4">
        <v>2023</v>
      </c>
      <c r="B14" s="3">
        <v>45170</v>
      </c>
      <c r="C14" s="3">
        <v>45199</v>
      </c>
      <c r="D14" t="s">
        <v>96</v>
      </c>
      <c r="G14" t="s">
        <v>241</v>
      </c>
      <c r="H14" t="s">
        <v>227</v>
      </c>
      <c r="I14" t="s">
        <v>250</v>
      </c>
      <c r="J14" t="s">
        <v>251</v>
      </c>
      <c r="K14" t="s">
        <v>252</v>
      </c>
      <c r="L14" t="s">
        <v>106</v>
      </c>
      <c r="M14">
        <f>4020.45*2</f>
        <v>8040.9</v>
      </c>
      <c r="N14" t="s">
        <v>230</v>
      </c>
      <c r="O14">
        <f>3500*2</f>
        <v>7000</v>
      </c>
      <c r="P14" t="s">
        <v>230</v>
      </c>
      <c r="AD14" t="s">
        <v>227</v>
      </c>
      <c r="AE14" s="3">
        <v>45203</v>
      </c>
      <c r="AF14" s="3">
        <v>45203</v>
      </c>
    </row>
    <row r="15" spans="1:33" x14ac:dyDescent="0.25">
      <c r="A15" s="4">
        <v>2023</v>
      </c>
      <c r="B15" s="3">
        <v>45170</v>
      </c>
      <c r="C15" s="3">
        <v>45199</v>
      </c>
      <c r="D15" t="s">
        <v>96</v>
      </c>
      <c r="G15" t="s">
        <v>243</v>
      </c>
      <c r="H15" t="s">
        <v>227</v>
      </c>
      <c r="I15" t="s">
        <v>253</v>
      </c>
      <c r="J15" t="s">
        <v>254</v>
      </c>
      <c r="K15" t="s">
        <v>255</v>
      </c>
      <c r="L15" t="s">
        <v>107</v>
      </c>
      <c r="M15">
        <f>4020.45*2</f>
        <v>8040.9</v>
      </c>
      <c r="N15" t="s">
        <v>230</v>
      </c>
      <c r="O15">
        <f t="shared" ref="O15:O16" si="0">3500*2</f>
        <v>7000</v>
      </c>
      <c r="P15" t="s">
        <v>230</v>
      </c>
      <c r="AD15" t="s">
        <v>227</v>
      </c>
      <c r="AE15" s="3">
        <v>45203</v>
      </c>
      <c r="AF15" s="3">
        <v>45203</v>
      </c>
    </row>
    <row r="16" spans="1:33" x14ac:dyDescent="0.25">
      <c r="A16" s="4">
        <v>2023</v>
      </c>
      <c r="B16" s="3">
        <v>45170</v>
      </c>
      <c r="C16" s="3">
        <v>45199</v>
      </c>
      <c r="D16" t="s">
        <v>96</v>
      </c>
      <c r="G16" t="s">
        <v>243</v>
      </c>
      <c r="H16" t="s">
        <v>227</v>
      </c>
      <c r="I16" t="s">
        <v>256</v>
      </c>
      <c r="J16" t="s">
        <v>231</v>
      </c>
      <c r="K16" t="s">
        <v>258</v>
      </c>
      <c r="L16" t="s">
        <v>106</v>
      </c>
      <c r="M16">
        <f>4020.45*2</f>
        <v>8040.9</v>
      </c>
      <c r="N16" t="s">
        <v>230</v>
      </c>
      <c r="O16">
        <f t="shared" si="0"/>
        <v>7000</v>
      </c>
      <c r="P16" t="s">
        <v>230</v>
      </c>
      <c r="AD16" t="s">
        <v>227</v>
      </c>
      <c r="AE16" s="3">
        <v>45203</v>
      </c>
      <c r="AF16" s="3">
        <v>45203</v>
      </c>
    </row>
    <row r="17" spans="1:32" x14ac:dyDescent="0.25">
      <c r="A17" s="4">
        <v>2023</v>
      </c>
      <c r="B17" s="3">
        <v>45170</v>
      </c>
      <c r="C17" s="3">
        <v>45199</v>
      </c>
      <c r="D17" t="s">
        <v>96</v>
      </c>
      <c r="G17" t="s">
        <v>243</v>
      </c>
      <c r="H17" t="s">
        <v>227</v>
      </c>
      <c r="I17" t="s">
        <v>257</v>
      </c>
      <c r="J17" t="s">
        <v>254</v>
      </c>
      <c r="K17" t="s">
        <v>235</v>
      </c>
      <c r="L17" t="s">
        <v>106</v>
      </c>
      <c r="M17">
        <f>4880.85*2</f>
        <v>9761.7000000000007</v>
      </c>
      <c r="N17" t="s">
        <v>230</v>
      </c>
      <c r="O17">
        <f>4352.6*2</f>
        <v>8705.2000000000007</v>
      </c>
      <c r="P17" t="s">
        <v>230</v>
      </c>
      <c r="AD17" t="s">
        <v>227</v>
      </c>
      <c r="AE17" s="3">
        <v>45203</v>
      </c>
      <c r="AF17" s="3">
        <v>45203</v>
      </c>
    </row>
    <row r="18" spans="1:32" x14ac:dyDescent="0.25">
      <c r="A18" s="4">
        <v>2023</v>
      </c>
      <c r="B18" s="3">
        <v>45170</v>
      </c>
      <c r="C18" s="3">
        <v>45199</v>
      </c>
      <c r="D18" t="s">
        <v>96</v>
      </c>
      <c r="G18" t="s">
        <v>242</v>
      </c>
      <c r="H18" t="s">
        <v>227</v>
      </c>
      <c r="I18" t="s">
        <v>263</v>
      </c>
      <c r="J18" t="s">
        <v>251</v>
      </c>
      <c r="K18" t="s">
        <v>252</v>
      </c>
      <c r="L18" t="s">
        <v>107</v>
      </c>
      <c r="M18">
        <f>3549.15*2</f>
        <v>7098.3</v>
      </c>
      <c r="N18" t="s">
        <v>230</v>
      </c>
      <c r="O18">
        <f>3317.4*2</f>
        <v>6634.8</v>
      </c>
      <c r="P18" t="s">
        <v>230</v>
      </c>
      <c r="AD18" t="s">
        <v>227</v>
      </c>
      <c r="AE18" s="3">
        <v>45203</v>
      </c>
      <c r="AF18" s="3">
        <v>45203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3">
      <formula1>Hidden_13</formula1>
    </dataValidation>
    <dataValidation type="list" allowBlank="1" showErrorMessage="1" sqref="L8:L203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27" sqref="G27"/>
    </sheetView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ht="30" x14ac:dyDescent="0.25">
      <c r="A3" s="1" t="s">
        <v>113</v>
      </c>
      <c r="B3" s="1" t="s">
        <v>114</v>
      </c>
      <c r="C3" s="1" t="s">
        <v>115</v>
      </c>
      <c r="D3" s="1" t="s">
        <v>116</v>
      </c>
      <c r="E3" s="1" t="s">
        <v>117</v>
      </c>
      <c r="F3" s="1" t="s">
        <v>118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119</v>
      </c>
      <c r="C2" t="s">
        <v>120</v>
      </c>
    </row>
    <row r="3" spans="1:3" ht="30" x14ac:dyDescent="0.25">
      <c r="A3" s="1" t="s">
        <v>113</v>
      </c>
      <c r="B3" s="1" t="s">
        <v>121</v>
      </c>
      <c r="C3" s="1" t="s">
        <v>122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123</v>
      </c>
      <c r="C2" t="s">
        <v>124</v>
      </c>
      <c r="D2" t="s">
        <v>125</v>
      </c>
      <c r="E2" t="s">
        <v>126</v>
      </c>
      <c r="F2" t="s">
        <v>127</v>
      </c>
    </row>
    <row r="3" spans="1:6" x14ac:dyDescent="0.25">
      <c r="A3" s="1" t="s">
        <v>113</v>
      </c>
      <c r="B3" s="1" t="s">
        <v>128</v>
      </c>
      <c r="C3" s="1" t="s">
        <v>129</v>
      </c>
      <c r="D3" s="1" t="s">
        <v>130</v>
      </c>
      <c r="E3" s="1" t="s">
        <v>131</v>
      </c>
      <c r="F3" s="1" t="s">
        <v>132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133</v>
      </c>
      <c r="C2" t="s">
        <v>134</v>
      </c>
      <c r="D2" t="s">
        <v>135</v>
      </c>
      <c r="E2" t="s">
        <v>136</v>
      </c>
      <c r="F2" t="s">
        <v>137</v>
      </c>
    </row>
    <row r="3" spans="1:6" x14ac:dyDescent="0.25">
      <c r="A3" s="1" t="s">
        <v>113</v>
      </c>
      <c r="B3" s="1" t="s">
        <v>138</v>
      </c>
      <c r="C3" s="1" t="s">
        <v>139</v>
      </c>
      <c r="D3" s="1" t="s">
        <v>140</v>
      </c>
      <c r="E3" s="1" t="s">
        <v>141</v>
      </c>
      <c r="F3" s="1" t="s">
        <v>142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143</v>
      </c>
      <c r="C2" t="s">
        <v>144</v>
      </c>
      <c r="D2" t="s">
        <v>145</v>
      </c>
      <c r="E2" t="s">
        <v>146</v>
      </c>
      <c r="F2" t="s">
        <v>147</v>
      </c>
    </row>
    <row r="3" spans="1:6" x14ac:dyDescent="0.25">
      <c r="A3" s="1" t="s">
        <v>113</v>
      </c>
      <c r="B3" s="1" t="s">
        <v>148</v>
      </c>
      <c r="C3" s="1" t="s">
        <v>149</v>
      </c>
      <c r="D3" s="1" t="s">
        <v>150</v>
      </c>
      <c r="E3" s="1" t="s">
        <v>151</v>
      </c>
      <c r="F3" s="1" t="s">
        <v>152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113</v>
      </c>
      <c r="B3" s="1" t="s">
        <v>158</v>
      </c>
      <c r="C3" s="1" t="s">
        <v>159</v>
      </c>
      <c r="D3" s="1" t="s">
        <v>160</v>
      </c>
      <c r="E3" s="1" t="s">
        <v>161</v>
      </c>
      <c r="F3" s="1" t="s">
        <v>162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163</v>
      </c>
      <c r="C2" t="s">
        <v>164</v>
      </c>
      <c r="D2" t="s">
        <v>165</v>
      </c>
      <c r="E2" t="s">
        <v>166</v>
      </c>
      <c r="F2" t="s">
        <v>167</v>
      </c>
    </row>
    <row r="3" spans="1:6" x14ac:dyDescent="0.25">
      <c r="A3" s="1" t="s">
        <v>113</v>
      </c>
      <c r="B3" s="1" t="s">
        <v>168</v>
      </c>
      <c r="C3" s="1" t="s">
        <v>169</v>
      </c>
      <c r="D3" s="1" t="s">
        <v>170</v>
      </c>
      <c r="E3" s="1" t="s">
        <v>171</v>
      </c>
      <c r="F3" s="1" t="s">
        <v>172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173</v>
      </c>
      <c r="C2" t="s">
        <v>174</v>
      </c>
      <c r="D2" t="s">
        <v>175</v>
      </c>
      <c r="E2" t="s">
        <v>176</v>
      </c>
      <c r="F2" t="s">
        <v>177</v>
      </c>
    </row>
    <row r="3" spans="1:6" x14ac:dyDescent="0.25">
      <c r="A3" s="1" t="s">
        <v>113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183</v>
      </c>
      <c r="C2" t="s">
        <v>184</v>
      </c>
      <c r="D2" t="s">
        <v>185</v>
      </c>
      <c r="E2" t="s">
        <v>186</v>
      </c>
      <c r="F2" t="s">
        <v>187</v>
      </c>
    </row>
    <row r="3" spans="1:6" x14ac:dyDescent="0.25">
      <c r="A3" s="1" t="s">
        <v>113</v>
      </c>
      <c r="B3" s="1" t="s">
        <v>188</v>
      </c>
      <c r="C3" s="1" t="s">
        <v>189</v>
      </c>
      <c r="D3" s="1" t="s">
        <v>190</v>
      </c>
      <c r="E3" s="1" t="s">
        <v>191</v>
      </c>
      <c r="F3" s="1" t="s">
        <v>192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193</v>
      </c>
      <c r="C2" t="s">
        <v>194</v>
      </c>
      <c r="D2" t="s">
        <v>195</v>
      </c>
      <c r="E2" t="s">
        <v>196</v>
      </c>
      <c r="F2" t="s">
        <v>197</v>
      </c>
    </row>
    <row r="3" spans="1:6" x14ac:dyDescent="0.25">
      <c r="A3" s="1" t="s">
        <v>113</v>
      </c>
      <c r="B3" s="1" t="s">
        <v>198</v>
      </c>
      <c r="C3" s="1" t="s">
        <v>199</v>
      </c>
      <c r="D3" s="1" t="s">
        <v>200</v>
      </c>
      <c r="E3" s="1" t="s">
        <v>201</v>
      </c>
      <c r="F3" s="1" t="s">
        <v>202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203</v>
      </c>
      <c r="C2" t="s">
        <v>204</v>
      </c>
      <c r="D2" t="s">
        <v>205</v>
      </c>
      <c r="E2" t="s">
        <v>206</v>
      </c>
      <c r="F2" t="s">
        <v>207</v>
      </c>
    </row>
    <row r="3" spans="1:6" x14ac:dyDescent="0.25">
      <c r="A3" s="1" t="s">
        <v>113</v>
      </c>
      <c r="B3" s="1" t="s">
        <v>208</v>
      </c>
      <c r="C3" s="1" t="s">
        <v>209</v>
      </c>
      <c r="D3" s="1" t="s">
        <v>210</v>
      </c>
      <c r="E3" s="1" t="s">
        <v>211</v>
      </c>
      <c r="F3" s="1" t="s">
        <v>212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213</v>
      </c>
      <c r="C2" t="s">
        <v>214</v>
      </c>
      <c r="D2" t="s">
        <v>215</v>
      </c>
      <c r="E2" t="s">
        <v>216</v>
      </c>
      <c r="F2" t="s">
        <v>217</v>
      </c>
    </row>
    <row r="3" spans="1:6" x14ac:dyDescent="0.25">
      <c r="A3" s="1" t="s">
        <v>113</v>
      </c>
      <c r="B3" s="1" t="s">
        <v>218</v>
      </c>
      <c r="C3" s="1" t="s">
        <v>219</v>
      </c>
      <c r="D3" s="1" t="s">
        <v>220</v>
      </c>
      <c r="E3" s="1" t="s">
        <v>221</v>
      </c>
      <c r="F3" s="1" t="s">
        <v>222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223</v>
      </c>
      <c r="C2" t="s">
        <v>224</v>
      </c>
    </row>
    <row r="3" spans="1:3" ht="30" x14ac:dyDescent="0.25">
      <c r="A3" s="1" t="s">
        <v>113</v>
      </c>
      <c r="B3" s="1" t="s">
        <v>225</v>
      </c>
      <c r="C3" s="1" t="s">
        <v>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2018-06-16T16:21:27Z</dcterms:created>
  <dcterms:modified xsi:type="dcterms:W3CDTF">2024-01-22T03:26:00Z</dcterms:modified>
</cp:coreProperties>
</file>